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Документ!$8:$9</definedName>
    <definedName name="_xlnm.Print_Area" localSheetId="0">Документ!$A$1:$AK$55</definedName>
  </definedNames>
  <calcPr calcId="124519"/>
</workbook>
</file>

<file path=xl/calcChain.xml><?xml version="1.0" encoding="utf-8"?>
<calcChain xmlns="http://schemas.openxmlformats.org/spreadsheetml/2006/main">
  <c r="AG55" i="2"/>
  <c r="AF55"/>
  <c r="AG54"/>
  <c r="AF54"/>
  <c r="AG53"/>
  <c r="AF53"/>
  <c r="AG52"/>
  <c r="AF52"/>
  <c r="AG51"/>
  <c r="AF51"/>
  <c r="AG50"/>
  <c r="AF50"/>
  <c r="AG49"/>
  <c r="AF49"/>
  <c r="AG48"/>
  <c r="AF48"/>
  <c r="AG47"/>
  <c r="AF47"/>
  <c r="AG46"/>
  <c r="AF46"/>
  <c r="AG45"/>
  <c r="AF45"/>
  <c r="AG44"/>
  <c r="AF44"/>
  <c r="AG43"/>
  <c r="AF43"/>
  <c r="AG42"/>
  <c r="AF42"/>
  <c r="AG41"/>
  <c r="AF41"/>
  <c r="AG40"/>
  <c r="AF40"/>
  <c r="AG39"/>
  <c r="AF39"/>
  <c r="AG38"/>
  <c r="AF38"/>
  <c r="AG37"/>
  <c r="AF37"/>
  <c r="AG36"/>
  <c r="AF36"/>
  <c r="AG35"/>
  <c r="AF35"/>
  <c r="AF34"/>
  <c r="AF33"/>
  <c r="AF32"/>
  <c r="AF31"/>
  <c r="AG30"/>
  <c r="AF30"/>
  <c r="AF29"/>
  <c r="AG28"/>
  <c r="AF28"/>
  <c r="AG27"/>
  <c r="AF27"/>
  <c r="AF26"/>
  <c r="AG25"/>
  <c r="AF25"/>
  <c r="AG24"/>
  <c r="AF24"/>
  <c r="AG23"/>
  <c r="AF23"/>
  <c r="AF22"/>
  <c r="AG21"/>
  <c r="AF21"/>
  <c r="AG20"/>
  <c r="AF20"/>
  <c r="AG19"/>
  <c r="AF19"/>
  <c r="AF18"/>
  <c r="AG17"/>
  <c r="AF17"/>
  <c r="AF16"/>
  <c r="AF15"/>
  <c r="AF14"/>
  <c r="AG13"/>
  <c r="AF13"/>
  <c r="AG12"/>
  <c r="AF12"/>
  <c r="AG10"/>
  <c r="AF10"/>
  <c r="AG11"/>
  <c r="AF11"/>
  <c r="AA55"/>
  <c r="Z55"/>
  <c r="Y55"/>
  <c r="X55"/>
  <c r="W55"/>
  <c r="V55"/>
  <c r="U55"/>
  <c r="T55"/>
  <c r="S55"/>
  <c r="R55"/>
  <c r="P55"/>
</calcChain>
</file>

<file path=xl/sharedStrings.xml><?xml version="1.0" encoding="utf-8"?>
<sst xmlns="http://schemas.openxmlformats.org/spreadsheetml/2006/main" count="142" uniqueCount="112">
  <si>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</si>
  <si>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</si>
  <si>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</si>
  <si>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</si>
  <si>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</si>
  <si>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</si>
  <si>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</si>
  <si>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</si>
  <si>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</si>
  <si>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</si>
  <si>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</si>
  <si>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</si>
  <si>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</si>
  <si>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</si>
  <si>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Сумма</t>
  </si>
  <si>
    <t>% исполнения</t>
  </si>
  <si>
    <t>Приложение № 1</t>
  </si>
  <si>
    <t>к Постановлению администрации</t>
  </si>
  <si>
    <t>МО СП село Шанский Завод</t>
  </si>
  <si>
    <t>в разрезе бюджетной классификации Российской Федерации</t>
  </si>
  <si>
    <t>ИСПОЛНЕНИЕ ДОХОДОВ МУНИЦИПАЛЬНОГО БЮДЖЕТА ЗА 9 МЕСЯЦЕВ 2022 ГОДА</t>
  </si>
  <si>
    <t xml:space="preserve">      НАЛОГОВЫЕ И НЕНАЛОГОВЫЕ ДОХОДЫ</t>
  </si>
  <si>
    <t>00010000000000000000</t>
  </si>
  <si>
    <t xml:space="preserve">        НАЛОГИ НА ПРИБЫЛЬ, ДОХОДЫ</t>
  </si>
  <si>
    <t>00010100000000000000</t>
  </si>
  <si>
    <t xml:space="preserve">          Налог на доходы физических лиц</t>
  </si>
  <si>
    <t>00010102000000000000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</si>
  <si>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</si>
  <si>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</si>
  <si>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</si>
  <si>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</si>
  <si>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 xml:space="preserve">          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</si>
  <si>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</si>
  <si>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 xml:space="preserve">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</si>
  <si>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</si>
  <si>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 xml:space="preserve">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</si>
  <si>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</si>
  <si>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 xml:space="preserve">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</si>
  <si>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</si>
  <si>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 xml:space="preserve">        НАЛОГИ НА СОВОКУПНЫЙ ДОХОД</t>
  </si>
  <si>
    <t>00010500000000000000</t>
  </si>
  <si>
    <t xml:space="preserve">          Налог, взимаемый в связи с применением упрощенной системы налогообложения</t>
  </si>
  <si>
    <t>00010501000000000000</t>
  </si>
  <si>
    <t xml:space="preserve">            Налог, взимаемый с налогоплательщиков, выбравших в качестве объекта налогообложения  доходы</t>
  </si>
  <si>
    <t>18210501011011000110</t>
  </si>
  <si>
    <t xml:space="preserve">            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</si>
  <si>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</si>
  <si>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 xml:space="preserve">        НАЛОГИ НА ИМУЩЕСТВО</t>
  </si>
  <si>
    <t>00010600000000000000</t>
  </si>
  <si>
    <t xml:space="preserve">          Налог на имущество физических лиц</t>
  </si>
  <si>
    <t>00010601000000000000</t>
  </si>
  <si>
    <t xml:space="preserve">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</si>
  <si>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</si>
  <si>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</si>
  <si>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</si>
  <si>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 xml:space="preserve">          Земельный налог</t>
  </si>
  <si>
    <t>00010606000000000000</t>
  </si>
  <si>
    <t xml:space="preserve">            Земельный налог с организаций, обладающих земельным участком, расположенным в границах сельских поселений</t>
  </si>
  <si>
    <t>18210606033101000110</t>
  </si>
  <si>
    <t>18210606033102100110</t>
  </si>
  <si>
    <t xml:space="preserve">            Земельный налог с физических, обладающих земельным участком, расположенным в границах сельских поселений</t>
  </si>
  <si>
    <t>18210606043101000110</t>
  </si>
  <si>
    <t xml:space="preserve">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</si>
  <si>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</si>
  <si>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 xml:space="preserve">        ЗАДОЛЖЕННОСТЬ И ПЕРЕРАСЧЕТЫ ПО ОТМЕНЕННЫМ НАЛОГАМ, СБОРАМ И ИНЫМ ОБЯЗАТЕЛЬНЫМ ПЛАТЕЖАМ</t>
  </si>
  <si>
    <t>00010900000000000000</t>
  </si>
  <si>
    <t xml:space="preserve">          Налоги на имущество</t>
  </si>
  <si>
    <t>00010904000000000000</t>
  </si>
  <si>
    <t xml:space="preserve">            Земельный налог (по обязательствам, возникшим до 1 января 2006 года), мобилизуемый на территориях сельских поселений (пени по соответствующему платежу)</t>
  </si>
  <si>
    <t>18210904053102100110</t>
  </si>
  <si>
    <t xml:space="preserve">        ПРОЧИЕ НЕНАЛОГОВЫЕ ДОХОДЫ</t>
  </si>
  <si>
    <t>00011700000000000000</t>
  </si>
  <si>
    <t xml:space="preserve">          Инициативные платежи</t>
  </si>
  <si>
    <t>00011715000000000000</t>
  </si>
  <si>
    <t xml:space="preserve">            Инициативные платежи, зачисляемые в бюджеты сельских поселений</t>
  </si>
  <si>
    <t>00111715030100000150</t>
  </si>
  <si>
    <t xml:space="preserve">      БЕЗВОЗМЕЗДНЫЕ ПОСТУПЛЕНИЯ</t>
  </si>
  <si>
    <t>00020000000000000000</t>
  </si>
  <si>
    <t xml:space="preserve">        БЕЗВОЗМЕЗДНЫЕ ПОСТУПЛЕНИЯ ОТ ДРУГИХ БЮДЖЕТОВ БЮДЖЕТНОЙ СИСТЕМЫ РОССИЙСКОЙ ФЕДЕРАЦИИ</t>
  </si>
  <si>
    <t>00020200000000000000</t>
  </si>
  <si>
    <t xml:space="preserve">          Дотации на выравнивание бюджетной обеспеченности</t>
  </si>
  <si>
    <t>00020215000000000000</t>
  </si>
  <si>
    <t xml:space="preserve">            Дотации бюджетам поселений на выравнивание бюджетной обеспеченности за счет средств областного бюджета</t>
  </si>
  <si>
    <t>00120215001100315150</t>
  </si>
  <si>
    <t xml:space="preserve">          Субсидии бюджетам за счет средств резервного фонда Президента Российской Федерации</t>
  </si>
  <si>
    <t>00020229000000000000</t>
  </si>
  <si>
    <t xml:space="preserve">            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</si>
  <si>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00120229999100258150</t>
  </si>
  <si>
    <t xml:space="preserve">          Субвенции бюджетам бюджетной системы Российской Федерации</t>
  </si>
  <si>
    <t>00020235000000000000</t>
  </si>
  <si>
    <t xml:space="preserve">            Субвенции на осуществление первичного воинского учета органами местного самоуправления поселений, муниципальных и городских округов</t>
  </si>
  <si>
    <t>00120235118100000150</t>
  </si>
  <si>
    <t xml:space="preserve">          Иные межбюджетные трансферты</t>
  </si>
  <si>
    <t>00020240000000000000</t>
  </si>
  <si>
    <t xml:space="preserve">            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</si>
  <si>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00120240014101111150</t>
  </si>
  <si>
    <t xml:space="preserve">            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</si>
  <si>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00120240014102222150</t>
  </si>
  <si>
    <t xml:space="preserve">            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</si>
  <si>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00120240014103333150</t>
  </si>
  <si>
    <t xml:space="preserve">            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</si>
  <si>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00120240014105555150</t>
  </si>
  <si>
    <t xml:space="preserve">          </t>
  </si>
  <si>
    <t>00020245000000000000</t>
  </si>
  <si>
    <t xml:space="preserve">            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</si>
  <si>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00120245160100478150</t>
  </si>
  <si>
    <t xml:space="preserve">          Межбюджетные трансферты, передаваемые бюджетам, за счет средств резервного фонда Президента Российской Федерации</t>
  </si>
  <si>
    <t>00020249000000000000</t>
  </si>
  <si>
    <t xml:space="preserve">            Иные межбюджетные трансферты на проведение мероприятий по ликвидации очагов распространения борщевика Сосновского</t>
  </si>
  <si>
    <t>00120249999108888150</t>
  </si>
  <si>
    <t>ИТОГО ДОХОДОВ</t>
  </si>
  <si>
    <t>от 10.10.2022 г. № 31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</si>
</sst>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6" fillId="0" borderId="1" xfId="3" applyNumberFormat="1" applyFont="1" applyProtection="1">
      <alignment horizontal="center" wrapText="1"/>
    </xf>
    <xf numFmtId="0" fontId="6" fillId="0" borderId="1" xfId="4" applyNumberFormat="1" applyFont="1" applyProtection="1">
      <alignment horizontal="center"/>
    </xf>
    <xf numFmtId="0" fontId="6" fillId="0" borderId="3" xfId="13" applyNumberFormat="1" applyFont="1" applyFill="1" applyProtection="1">
      <alignment horizontal="center" vertical="center" wrapText="1"/>
    </xf>
    <xf numFmtId="0" fontId="6" fillId="0" borderId="2" xfId="12" applyNumberFormat="1" applyFont="1" applyFill="1" applyProtection="1">
      <alignment horizontal="center" vertical="center" wrapText="1"/>
    </xf>
    <xf numFmtId="4" fontId="5" fillId="0" borderId="2" xfId="17" applyNumberFormat="1" applyFont="1" applyFill="1" applyProtection="1">
      <alignment horizontal="right" vertical="top" shrinkToFit="1"/>
    </xf>
    <xf numFmtId="0" fontId="5" fillId="0" borderId="2" xfId="15" applyNumberFormat="1" applyFont="1" applyFill="1" applyProtection="1">
      <alignment horizontal="left" vertical="top" wrapText="1"/>
    </xf>
    <xf numFmtId="0" fontId="5" fillId="0" borderId="2" xfId="16" applyNumberFormat="1" applyFont="1" applyFill="1" applyProtection="1">
      <alignment horizontal="center" vertical="top" wrapText="1"/>
    </xf>
    <xf numFmtId="4" fontId="6" fillId="0" borderId="2" xfId="17" applyNumberFormat="1" applyFont="1" applyFill="1" applyProtection="1">
      <alignment horizontal="right" vertical="top" shrinkToFit="1"/>
    </xf>
    <xf numFmtId="1" fontId="5" fillId="0" borderId="2" xfId="14" applyNumberFormat="1" applyFont="1" applyFill="1" applyProtection="1">
      <alignment horizontal="center" vertical="top" shrinkToFit="1"/>
    </xf>
    <xf numFmtId="1" fontId="6" fillId="0" borderId="4" xfId="20" applyNumberFormat="1" applyFont="1" applyFill="1" applyProtection="1">
      <alignment horizontal="left" vertical="top" shrinkToFit="1"/>
    </xf>
    <xf numFmtId="4" fontId="6" fillId="0" borderId="2" xfId="21" applyNumberFormat="1" applyFont="1" applyFill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6" fillId="0" borderId="2" xfId="15" applyNumberFormat="1" applyFont="1" applyFill="1" applyProtection="1">
      <alignment horizontal="left" vertical="top" wrapText="1"/>
    </xf>
    <xf numFmtId="1" fontId="6" fillId="0" borderId="2" xfId="14" applyNumberFormat="1" applyFont="1" applyFill="1" applyProtection="1">
      <alignment horizontal="center" vertical="top" shrinkToFit="1"/>
    </xf>
    <xf numFmtId="0" fontId="6" fillId="0" borderId="2" xfId="16" applyNumberFormat="1" applyFont="1" applyFill="1" applyProtection="1">
      <alignment horizontal="center" vertical="top" wrapText="1"/>
    </xf>
    <xf numFmtId="4" fontId="5" fillId="0" borderId="2" xfId="18" applyNumberFormat="1" applyFont="1" applyFill="1" applyProtection="1">
      <alignment horizontal="center" vertical="top" shrinkToFit="1"/>
    </xf>
    <xf numFmtId="4" fontId="6" fillId="0" borderId="2" xfId="18" applyNumberFormat="1" applyFont="1" applyFill="1" applyProtection="1">
      <alignment horizontal="center" vertical="top" shrinkToFit="1"/>
    </xf>
    <xf numFmtId="0" fontId="6" fillId="0" borderId="2" xfId="12" applyNumberFormat="1" applyFont="1" applyFill="1" applyProtection="1">
      <alignment horizontal="center" vertical="center" wrapText="1"/>
    </xf>
    <xf numFmtId="0" fontId="6" fillId="0" borderId="2" xfId="12" applyFont="1" applyFill="1">
      <alignment horizontal="center" vertical="center" wrapText="1"/>
    </xf>
    <xf numFmtId="1" fontId="6" fillId="0" borderId="2" xfId="19" applyNumberFormat="1" applyFont="1" applyFill="1" applyProtection="1">
      <alignment horizontal="left" vertical="top" shrinkToFit="1"/>
    </xf>
    <xf numFmtId="1" fontId="6" fillId="0" borderId="2" xfId="19" applyFont="1" applyFill="1">
      <alignment horizontal="left" vertical="top" shrinkToFit="1"/>
    </xf>
    <xf numFmtId="0" fontId="6" fillId="0" borderId="1" xfId="4" applyNumberFormat="1" applyFont="1" applyProtection="1">
      <alignment horizontal="center"/>
    </xf>
    <xf numFmtId="0" fontId="6" fillId="0" borderId="1" xfId="4" applyFont="1">
      <alignment horizontal="center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6" fillId="0" borderId="2" xfId="11" applyNumberFormat="1" applyFont="1" applyFill="1" applyProtection="1">
      <alignment horizontal="center" vertical="center" wrapText="1"/>
    </xf>
    <xf numFmtId="0" fontId="6" fillId="0" borderId="2" xfId="11" applyFont="1" applyFill="1">
      <alignment horizontal="center" vertical="center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NumberFormat="1" applyFont="1" applyAlignment="1" applyProtection="1">
      <alignment horizontal="right" wrapText="1"/>
    </xf>
    <xf numFmtId="0" fontId="5" fillId="0" borderId="1" xfId="1" applyFont="1" applyAlignment="1">
      <alignment horizontal="right" wrapText="1"/>
    </xf>
    <xf numFmtId="0" fontId="6" fillId="0" borderId="1" xfId="3" applyNumberFormat="1" applyFont="1" applyProtection="1">
      <alignment horizontal="center" wrapText="1"/>
    </xf>
    <xf numFmtId="0" fontId="6" fillId="0" borderId="1" xfId="3" applyFont="1">
      <alignment horizont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7" applyFont="1" applyFill="1">
      <alignment horizontal="center" vertical="center" wrapText="1"/>
    </xf>
    <xf numFmtId="0" fontId="6" fillId="0" borderId="2" xfId="8" applyNumberFormat="1" applyFont="1" applyFill="1" applyProtection="1">
      <alignment horizontal="center" vertical="center" wrapText="1"/>
    </xf>
    <xf numFmtId="0" fontId="6" fillId="0" borderId="2" xfId="8" applyFont="1" applyFill="1">
      <alignment horizontal="center" vertical="center" wrapText="1"/>
    </xf>
    <xf numFmtId="0" fontId="6" fillId="0" borderId="2" xfId="9" applyNumberFormat="1" applyFont="1" applyFill="1" applyProtection="1">
      <alignment horizontal="center" vertical="center" wrapText="1"/>
    </xf>
    <xf numFmtId="0" fontId="6" fillId="0" borderId="2" xfId="9" applyFont="1" applyFill="1">
      <alignment horizontal="center" vertical="center" wrapText="1"/>
    </xf>
    <xf numFmtId="0" fontId="6" fillId="0" borderId="2" xfId="10" applyNumberFormat="1" applyFont="1" applyFill="1" applyProtection="1">
      <alignment horizontal="center" vertical="center" wrapText="1"/>
    </xf>
    <xf numFmtId="0" fontId="6" fillId="0" borderId="2" xfId="10" applyFont="1" applyFill="1">
      <alignment horizontal="center" vertical="center" wrapText="1"/>
    </xf>
  </cellXfs>
  <cellStyles count="37">
    <cellStyle name="br" xfId="25"/>
    <cellStyle name="br 2" xfId="36"/>
    <cellStyle name="col" xfId="24"/>
    <cellStyle name="col 2" xfId="35"/>
    <cellStyle name="style0" xfId="26"/>
    <cellStyle name="td" xfId="27"/>
    <cellStyle name="tr" xfId="23"/>
    <cellStyle name="tr 2" xfId="34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  <cellStyle name="Обычный 2" xfId="32"/>
    <cellStyle name="Обычный 3" xfId="3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55"/>
  <sheetViews>
    <sheetView showGridLines="0" showZeros="0" tabSelected="1" topLeftCell="B1" zoomScaleSheetLayoutView="100" workbookViewId="0">
      <selection activeCell="A4" sqref="A4:AK4"/>
    </sheetView>
  </sheetViews>
  <sheetFormatPr defaultRowHeight="15"/>
  <cols>
    <col min="1" max="1" width="9.140625" style="1" hidden="1"/>
    <col min="2" max="2" width="47.7109375" style="1" customWidth="1"/>
    <col min="3" max="3" width="21.7109375" style="1" customWidth="1"/>
    <col min="4" max="15" width="9.140625" style="1" hidden="1"/>
    <col min="16" max="16" width="15.7109375" style="1" customWidth="1"/>
    <col min="17" max="17" width="9.140625" style="1" hidden="1"/>
    <col min="18" max="18" width="15.7109375" style="1" customWidth="1"/>
    <col min="19" max="26" width="9.140625" style="1" hidden="1"/>
    <col min="27" max="27" width="15.7109375" style="1" customWidth="1"/>
    <col min="28" max="31" width="9.140625" style="1" hidden="1"/>
    <col min="32" max="32" width="15.7109375" style="1" customWidth="1"/>
    <col min="33" max="33" width="18.5703125" style="1" customWidth="1"/>
    <col min="34" max="37" width="9.140625" style="1" hidden="1"/>
    <col min="38" max="38" width="9.140625" style="1" customWidth="1"/>
    <col min="39" max="16384" width="9.140625" style="1"/>
  </cols>
  <sheetData>
    <row r="1" spans="1:38" ht="15.2" customHeight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2"/>
    </row>
    <row r="2" spans="1:38" ht="15.2" customHeight="1">
      <c r="A2" s="33" t="s">
        <v>17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2"/>
    </row>
    <row r="3" spans="1:38" ht="15.75">
      <c r="A3" s="33" t="s">
        <v>18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2"/>
    </row>
    <row r="4" spans="1:38" ht="15.75">
      <c r="A4" s="33" t="s">
        <v>111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2"/>
    </row>
    <row r="5" spans="1:38" ht="33" customHeight="1">
      <c r="A5" s="35" t="s">
        <v>20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4"/>
      <c r="AK5" s="4"/>
      <c r="AL5" s="2"/>
    </row>
    <row r="6" spans="1:38" ht="15.75" customHeight="1">
      <c r="A6" s="25" t="s">
        <v>19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5"/>
      <c r="AK6" s="5"/>
      <c r="AL6" s="2"/>
    </row>
    <row r="7" spans="1:38" ht="12.75" customHeight="1">
      <c r="A7" s="27" t="s">
        <v>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"/>
    </row>
    <row r="8" spans="1:38" ht="32.25" customHeight="1">
      <c r="A8" s="37" t="s">
        <v>1</v>
      </c>
      <c r="B8" s="39" t="s">
        <v>2</v>
      </c>
      <c r="C8" s="41" t="s">
        <v>3</v>
      </c>
      <c r="D8" s="43" t="s">
        <v>1</v>
      </c>
      <c r="E8" s="45" t="s">
        <v>1</v>
      </c>
      <c r="F8" s="29" t="s">
        <v>4</v>
      </c>
      <c r="G8" s="30"/>
      <c r="H8" s="30"/>
      <c r="I8" s="29" t="s">
        <v>5</v>
      </c>
      <c r="J8" s="30"/>
      <c r="K8" s="30"/>
      <c r="L8" s="21" t="s">
        <v>1</v>
      </c>
      <c r="M8" s="21" t="s">
        <v>1</v>
      </c>
      <c r="N8" s="21" t="s">
        <v>1</v>
      </c>
      <c r="O8" s="21" t="s">
        <v>1</v>
      </c>
      <c r="P8" s="21" t="s">
        <v>6</v>
      </c>
      <c r="Q8" s="21" t="s">
        <v>1</v>
      </c>
      <c r="R8" s="21" t="s">
        <v>7</v>
      </c>
      <c r="S8" s="21" t="s">
        <v>1</v>
      </c>
      <c r="T8" s="21" t="s">
        <v>1</v>
      </c>
      <c r="U8" s="21" t="s">
        <v>1</v>
      </c>
      <c r="V8" s="21" t="s">
        <v>1</v>
      </c>
      <c r="W8" s="21" t="s">
        <v>1</v>
      </c>
      <c r="X8" s="21" t="s">
        <v>1</v>
      </c>
      <c r="Y8" s="29" t="s">
        <v>8</v>
      </c>
      <c r="Z8" s="30"/>
      <c r="AA8" s="30"/>
      <c r="AB8" s="29" t="s">
        <v>9</v>
      </c>
      <c r="AC8" s="30"/>
      <c r="AD8" s="30"/>
      <c r="AE8" s="6" t="s">
        <v>1</v>
      </c>
      <c r="AF8" s="29" t="s">
        <v>10</v>
      </c>
      <c r="AG8" s="30"/>
      <c r="AH8" s="31" t="s">
        <v>11</v>
      </c>
      <c r="AI8" s="32"/>
      <c r="AJ8" s="31" t="s">
        <v>12</v>
      </c>
      <c r="AK8" s="32"/>
      <c r="AL8" s="2"/>
    </row>
    <row r="9" spans="1:38" ht="15.75">
      <c r="A9" s="38"/>
      <c r="B9" s="40"/>
      <c r="C9" s="42"/>
      <c r="D9" s="44"/>
      <c r="E9" s="46"/>
      <c r="F9" s="7" t="s">
        <v>1</v>
      </c>
      <c r="G9" s="7" t="s">
        <v>1</v>
      </c>
      <c r="H9" s="7" t="s">
        <v>1</v>
      </c>
      <c r="I9" s="7" t="s">
        <v>1</v>
      </c>
      <c r="J9" s="7" t="s">
        <v>1</v>
      </c>
      <c r="K9" s="7" t="s">
        <v>1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7" t="s">
        <v>1</v>
      </c>
      <c r="Z9" s="7" t="s">
        <v>1</v>
      </c>
      <c r="AA9" s="7" t="s">
        <v>13</v>
      </c>
      <c r="AB9" s="7" t="s">
        <v>1</v>
      </c>
      <c r="AC9" s="7" t="s">
        <v>1</v>
      </c>
      <c r="AD9" s="7" t="s">
        <v>1</v>
      </c>
      <c r="AE9" s="7"/>
      <c r="AF9" s="7" t="s">
        <v>14</v>
      </c>
      <c r="AG9" s="7" t="s">
        <v>15</v>
      </c>
      <c r="AH9" s="3" t="s">
        <v>1</v>
      </c>
      <c r="AI9" s="3" t="s">
        <v>1</v>
      </c>
      <c r="AJ9" s="3" t="s">
        <v>1</v>
      </c>
      <c r="AK9" s="3" t="s">
        <v>1</v>
      </c>
      <c r="AL9" s="2"/>
    </row>
    <row r="10" spans="1:38" ht="31.5">
      <c r="B10" s="16" t="s">
        <v>21</v>
      </c>
      <c r="C10" s="17" t="s">
        <v>22</v>
      </c>
      <c r="D10" s="17"/>
      <c r="E10" s="17"/>
      <c r="F10" s="18"/>
      <c r="G10" s="17"/>
      <c r="H10" s="17"/>
      <c r="I10" s="17"/>
      <c r="J10" s="17"/>
      <c r="K10" s="17"/>
      <c r="L10" s="17"/>
      <c r="M10" s="17"/>
      <c r="N10" s="17"/>
      <c r="O10" s="11">
        <v>0</v>
      </c>
      <c r="P10" s="11">
        <v>1070199</v>
      </c>
      <c r="Q10" s="11">
        <v>25010</v>
      </c>
      <c r="R10" s="11">
        <v>1095209</v>
      </c>
      <c r="S10" s="11">
        <v>1095209</v>
      </c>
      <c r="T10" s="11">
        <v>1095209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595405.11</v>
      </c>
      <c r="AA10" s="11">
        <v>595405.11</v>
      </c>
      <c r="AB10" s="11">
        <v>0</v>
      </c>
      <c r="AC10" s="11">
        <v>595405.11</v>
      </c>
      <c r="AD10" s="11">
        <v>595405.11</v>
      </c>
      <c r="AE10" s="11">
        <v>595405.11</v>
      </c>
      <c r="AF10" s="11">
        <f t="shared" ref="AF10" si="0">R10-AA10</f>
        <v>499803.89</v>
      </c>
      <c r="AG10" s="20">
        <f t="shared" ref="AG10" si="1">AA10/R10*100</f>
        <v>54.364519466147556</v>
      </c>
    </row>
    <row r="11" spans="1:38" ht="15.75">
      <c r="B11" s="9" t="s">
        <v>23</v>
      </c>
      <c r="C11" s="12" t="s">
        <v>24</v>
      </c>
      <c r="D11" s="12"/>
      <c r="E11" s="12"/>
      <c r="F11" s="10"/>
      <c r="G11" s="12"/>
      <c r="H11" s="12"/>
      <c r="I11" s="12"/>
      <c r="J11" s="12"/>
      <c r="K11" s="12"/>
      <c r="L11" s="12"/>
      <c r="M11" s="12"/>
      <c r="N11" s="12"/>
      <c r="O11" s="8">
        <v>0</v>
      </c>
      <c r="P11" s="8">
        <v>41494</v>
      </c>
      <c r="Q11" s="8">
        <v>0</v>
      </c>
      <c r="R11" s="8">
        <v>41494</v>
      </c>
      <c r="S11" s="8">
        <v>41494</v>
      </c>
      <c r="T11" s="8">
        <v>41494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37587.46</v>
      </c>
      <c r="AA11" s="8">
        <v>37587.46</v>
      </c>
      <c r="AB11" s="8">
        <v>0</v>
      </c>
      <c r="AC11" s="8">
        <v>37587.46</v>
      </c>
      <c r="AD11" s="8">
        <v>37587.46</v>
      </c>
      <c r="AE11" s="8">
        <v>37587.46</v>
      </c>
      <c r="AF11" s="8">
        <f>R11-AA11</f>
        <v>3906.5400000000009</v>
      </c>
      <c r="AG11" s="19">
        <f>AA11/R11*100</f>
        <v>90.58528943943702</v>
      </c>
    </row>
    <row r="12" spans="1:38" ht="15.75">
      <c r="B12" s="9" t="s">
        <v>25</v>
      </c>
      <c r="C12" s="12" t="s">
        <v>26</v>
      </c>
      <c r="D12" s="12"/>
      <c r="E12" s="12"/>
      <c r="F12" s="10"/>
      <c r="G12" s="12"/>
      <c r="H12" s="12"/>
      <c r="I12" s="12"/>
      <c r="J12" s="12"/>
      <c r="K12" s="12"/>
      <c r="L12" s="12"/>
      <c r="M12" s="12"/>
      <c r="N12" s="12"/>
      <c r="O12" s="8">
        <v>0</v>
      </c>
      <c r="P12" s="8">
        <v>41494</v>
      </c>
      <c r="Q12" s="8">
        <v>0</v>
      </c>
      <c r="R12" s="8">
        <v>41494</v>
      </c>
      <c r="S12" s="8">
        <v>41494</v>
      </c>
      <c r="T12" s="8">
        <v>41494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37587.46</v>
      </c>
      <c r="AA12" s="8">
        <v>37587.46</v>
      </c>
      <c r="AB12" s="8">
        <v>0</v>
      </c>
      <c r="AC12" s="8">
        <v>37587.46</v>
      </c>
      <c r="AD12" s="8">
        <v>37587.46</v>
      </c>
      <c r="AE12" s="8">
        <v>37587.46</v>
      </c>
      <c r="AF12" s="8">
        <f t="shared" ref="AF12:AF55" si="2">R12-AA12</f>
        <v>3906.5400000000009</v>
      </c>
      <c r="AG12" s="19">
        <f t="shared" ref="AG12:AG55" si="3">AA12/R12*100</f>
        <v>90.58528943943702</v>
      </c>
    </row>
    <row r="13" spans="1:38" ht="110.25">
      <c r="B13" s="9" t="s">
        <v>27</v>
      </c>
      <c r="C13" s="12" t="s">
        <v>28</v>
      </c>
      <c r="D13" s="12"/>
      <c r="E13" s="12"/>
      <c r="F13" s="10"/>
      <c r="G13" s="12"/>
      <c r="H13" s="12"/>
      <c r="I13" s="12"/>
      <c r="J13" s="12"/>
      <c r="K13" s="12"/>
      <c r="L13" s="12"/>
      <c r="M13" s="12"/>
      <c r="N13" s="12"/>
      <c r="O13" s="8">
        <v>0</v>
      </c>
      <c r="P13" s="8">
        <v>41486</v>
      </c>
      <c r="Q13" s="8">
        <v>0</v>
      </c>
      <c r="R13" s="8">
        <v>41486</v>
      </c>
      <c r="S13" s="8">
        <v>41486</v>
      </c>
      <c r="T13" s="8">
        <v>41486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35888.82</v>
      </c>
      <c r="AA13" s="8">
        <v>35888.82</v>
      </c>
      <c r="AB13" s="8">
        <v>0</v>
      </c>
      <c r="AC13" s="8">
        <v>35888.82</v>
      </c>
      <c r="AD13" s="8">
        <v>35888.82</v>
      </c>
      <c r="AE13" s="8">
        <v>35888.82</v>
      </c>
      <c r="AF13" s="8">
        <f t="shared" si="2"/>
        <v>5597.18</v>
      </c>
      <c r="AG13" s="19">
        <f t="shared" si="3"/>
        <v>86.508267849394969</v>
      </c>
    </row>
    <row r="14" spans="1:38" ht="126">
      <c r="B14" s="9" t="s">
        <v>29</v>
      </c>
      <c r="C14" s="12" t="s">
        <v>30</v>
      </c>
      <c r="D14" s="12"/>
      <c r="E14" s="12"/>
      <c r="F14" s="10"/>
      <c r="G14" s="12"/>
      <c r="H14" s="12"/>
      <c r="I14" s="12"/>
      <c r="J14" s="12"/>
      <c r="K14" s="12"/>
      <c r="L14" s="12"/>
      <c r="M14" s="12"/>
      <c r="N14" s="12"/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438.2</v>
      </c>
      <c r="AA14" s="8">
        <v>438.2</v>
      </c>
      <c r="AB14" s="8">
        <v>0</v>
      </c>
      <c r="AC14" s="8">
        <v>438.2</v>
      </c>
      <c r="AD14" s="8">
        <v>438.2</v>
      </c>
      <c r="AE14" s="8">
        <v>438.2</v>
      </c>
      <c r="AF14" s="8">
        <f t="shared" si="2"/>
        <v>-438.2</v>
      </c>
      <c r="AG14" s="19"/>
    </row>
    <row r="15" spans="1:38" ht="78.75">
      <c r="B15" s="9" t="s">
        <v>31</v>
      </c>
      <c r="C15" s="12" t="s">
        <v>32</v>
      </c>
      <c r="D15" s="12"/>
      <c r="E15" s="12"/>
      <c r="F15" s="10"/>
      <c r="G15" s="12"/>
      <c r="H15" s="12"/>
      <c r="I15" s="12"/>
      <c r="J15" s="12"/>
      <c r="K15" s="12"/>
      <c r="L15" s="12"/>
      <c r="M15" s="12"/>
      <c r="N15" s="12"/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194.44</v>
      </c>
      <c r="AA15" s="8">
        <v>194.44</v>
      </c>
      <c r="AB15" s="8">
        <v>0</v>
      </c>
      <c r="AC15" s="8">
        <v>194.44</v>
      </c>
      <c r="AD15" s="8">
        <v>194.44</v>
      </c>
      <c r="AE15" s="8">
        <v>194.44</v>
      </c>
      <c r="AF15" s="8">
        <f t="shared" si="2"/>
        <v>-194.44</v>
      </c>
      <c r="AG15" s="19"/>
    </row>
    <row r="16" spans="1:38" ht="159" customHeight="1">
      <c r="B16" s="9" t="s">
        <v>33</v>
      </c>
      <c r="C16" s="12" t="s">
        <v>34</v>
      </c>
      <c r="D16" s="12"/>
      <c r="E16" s="12"/>
      <c r="F16" s="10"/>
      <c r="G16" s="12"/>
      <c r="H16" s="12"/>
      <c r="I16" s="12"/>
      <c r="J16" s="12"/>
      <c r="K16" s="12"/>
      <c r="L16" s="12"/>
      <c r="M16" s="12"/>
      <c r="N16" s="12"/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1066.0999999999999</v>
      </c>
      <c r="AA16" s="8">
        <v>1066.0999999999999</v>
      </c>
      <c r="AB16" s="8">
        <v>0</v>
      </c>
      <c r="AC16" s="8">
        <v>1066.0999999999999</v>
      </c>
      <c r="AD16" s="8">
        <v>1066.0999999999999</v>
      </c>
      <c r="AE16" s="8">
        <v>1066.0999999999999</v>
      </c>
      <c r="AF16" s="8">
        <f t="shared" si="2"/>
        <v>-1066.0999999999999</v>
      </c>
      <c r="AG16" s="19"/>
    </row>
    <row r="17" spans="2:33" ht="63">
      <c r="B17" s="9" t="s">
        <v>35</v>
      </c>
      <c r="C17" s="12" t="s">
        <v>36</v>
      </c>
      <c r="D17" s="12"/>
      <c r="E17" s="12"/>
      <c r="F17" s="10"/>
      <c r="G17" s="12"/>
      <c r="H17" s="12"/>
      <c r="I17" s="12"/>
      <c r="J17" s="12"/>
      <c r="K17" s="12"/>
      <c r="L17" s="12"/>
      <c r="M17" s="12"/>
      <c r="N17" s="12"/>
      <c r="O17" s="8">
        <v>0</v>
      </c>
      <c r="P17" s="8">
        <v>8</v>
      </c>
      <c r="Q17" s="8">
        <v>0</v>
      </c>
      <c r="R17" s="8">
        <v>8</v>
      </c>
      <c r="S17" s="8">
        <v>8</v>
      </c>
      <c r="T17" s="8">
        <v>8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f t="shared" si="2"/>
        <v>8</v>
      </c>
      <c r="AG17" s="19">
        <f t="shared" si="3"/>
        <v>0</v>
      </c>
    </row>
    <row r="18" spans="2:33" ht="63">
      <c r="B18" s="9" t="s">
        <v>37</v>
      </c>
      <c r="C18" s="12" t="s">
        <v>38</v>
      </c>
      <c r="D18" s="12"/>
      <c r="E18" s="12"/>
      <c r="F18" s="10"/>
      <c r="G18" s="12"/>
      <c r="H18" s="12"/>
      <c r="I18" s="12"/>
      <c r="J18" s="12"/>
      <c r="K18" s="12"/>
      <c r="L18" s="12"/>
      <c r="M18" s="12"/>
      <c r="N18" s="12"/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-0.1</v>
      </c>
      <c r="AA18" s="8">
        <v>-0.1</v>
      </c>
      <c r="AB18" s="8">
        <v>0</v>
      </c>
      <c r="AC18" s="8">
        <v>-0.1</v>
      </c>
      <c r="AD18" s="8">
        <v>-0.1</v>
      </c>
      <c r="AE18" s="8">
        <v>-0.1</v>
      </c>
      <c r="AF18" s="8">
        <f t="shared" si="2"/>
        <v>0.1</v>
      </c>
      <c r="AG18" s="19"/>
    </row>
    <row r="19" spans="2:33" ht="15.75">
      <c r="B19" s="9" t="s">
        <v>39</v>
      </c>
      <c r="C19" s="12" t="s">
        <v>40</v>
      </c>
      <c r="D19" s="12"/>
      <c r="E19" s="12"/>
      <c r="F19" s="10"/>
      <c r="G19" s="12"/>
      <c r="H19" s="12"/>
      <c r="I19" s="12"/>
      <c r="J19" s="12"/>
      <c r="K19" s="12"/>
      <c r="L19" s="12"/>
      <c r="M19" s="12"/>
      <c r="N19" s="12"/>
      <c r="O19" s="8">
        <v>0</v>
      </c>
      <c r="P19" s="8">
        <v>397301</v>
      </c>
      <c r="Q19" s="8">
        <v>0</v>
      </c>
      <c r="R19" s="8">
        <v>397301</v>
      </c>
      <c r="S19" s="8">
        <v>397301</v>
      </c>
      <c r="T19" s="8">
        <v>397301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307722.77</v>
      </c>
      <c r="AA19" s="8">
        <v>307722.77</v>
      </c>
      <c r="AB19" s="8">
        <v>0</v>
      </c>
      <c r="AC19" s="8">
        <v>307722.77</v>
      </c>
      <c r="AD19" s="8">
        <v>307722.77</v>
      </c>
      <c r="AE19" s="8">
        <v>307722.77</v>
      </c>
      <c r="AF19" s="8">
        <f t="shared" si="2"/>
        <v>89578.229999999981</v>
      </c>
      <c r="AG19" s="19">
        <f t="shared" si="3"/>
        <v>77.453308700456333</v>
      </c>
    </row>
    <row r="20" spans="2:33" ht="33" customHeight="1">
      <c r="B20" s="9" t="s">
        <v>41</v>
      </c>
      <c r="C20" s="12" t="s">
        <v>42</v>
      </c>
      <c r="D20" s="12"/>
      <c r="E20" s="12"/>
      <c r="F20" s="10"/>
      <c r="G20" s="12"/>
      <c r="H20" s="12"/>
      <c r="I20" s="12"/>
      <c r="J20" s="12"/>
      <c r="K20" s="12"/>
      <c r="L20" s="12"/>
      <c r="M20" s="12"/>
      <c r="N20" s="12"/>
      <c r="O20" s="8">
        <v>0</v>
      </c>
      <c r="P20" s="8">
        <v>397301</v>
      </c>
      <c r="Q20" s="8">
        <v>0</v>
      </c>
      <c r="R20" s="8">
        <v>397301</v>
      </c>
      <c r="S20" s="8">
        <v>397301</v>
      </c>
      <c r="T20" s="8">
        <v>397301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307722.77</v>
      </c>
      <c r="AA20" s="8">
        <v>307722.77</v>
      </c>
      <c r="AB20" s="8">
        <v>0</v>
      </c>
      <c r="AC20" s="8">
        <v>307722.77</v>
      </c>
      <c r="AD20" s="8">
        <v>307722.77</v>
      </c>
      <c r="AE20" s="8">
        <v>307722.77</v>
      </c>
      <c r="AF20" s="8">
        <f t="shared" si="2"/>
        <v>89578.229999999981</v>
      </c>
      <c r="AG20" s="19">
        <f t="shared" si="3"/>
        <v>77.453308700456333</v>
      </c>
    </row>
    <row r="21" spans="2:33" ht="47.25">
      <c r="B21" s="9" t="s">
        <v>43</v>
      </c>
      <c r="C21" s="12" t="s">
        <v>44</v>
      </c>
      <c r="D21" s="12"/>
      <c r="E21" s="12"/>
      <c r="F21" s="10"/>
      <c r="G21" s="12"/>
      <c r="H21" s="12"/>
      <c r="I21" s="12"/>
      <c r="J21" s="12"/>
      <c r="K21" s="12"/>
      <c r="L21" s="12"/>
      <c r="M21" s="12"/>
      <c r="N21" s="12"/>
      <c r="O21" s="8">
        <v>0</v>
      </c>
      <c r="P21" s="8">
        <v>397301</v>
      </c>
      <c r="Q21" s="8">
        <v>0</v>
      </c>
      <c r="R21" s="8">
        <v>397301</v>
      </c>
      <c r="S21" s="8">
        <v>397301</v>
      </c>
      <c r="T21" s="8">
        <v>397301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286852.5</v>
      </c>
      <c r="AA21" s="8">
        <v>286852.5</v>
      </c>
      <c r="AB21" s="8">
        <v>0</v>
      </c>
      <c r="AC21" s="8">
        <v>286852.5</v>
      </c>
      <c r="AD21" s="8">
        <v>286852.5</v>
      </c>
      <c r="AE21" s="8">
        <v>286852.5</v>
      </c>
      <c r="AF21" s="8">
        <f t="shared" si="2"/>
        <v>110448.5</v>
      </c>
      <c r="AG21" s="19">
        <f t="shared" si="3"/>
        <v>72.200296500638046</v>
      </c>
    </row>
    <row r="22" spans="2:33" ht="63">
      <c r="B22" s="9" t="s">
        <v>45</v>
      </c>
      <c r="C22" s="12" t="s">
        <v>46</v>
      </c>
      <c r="D22" s="12"/>
      <c r="E22" s="12"/>
      <c r="F22" s="10"/>
      <c r="G22" s="12"/>
      <c r="H22" s="12"/>
      <c r="I22" s="12"/>
      <c r="J22" s="12"/>
      <c r="K22" s="12"/>
      <c r="L22" s="12"/>
      <c r="M22" s="12"/>
      <c r="N22" s="12"/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20870.27</v>
      </c>
      <c r="AA22" s="8">
        <v>20870.27</v>
      </c>
      <c r="AB22" s="8">
        <v>0</v>
      </c>
      <c r="AC22" s="8">
        <v>20870.27</v>
      </c>
      <c r="AD22" s="8">
        <v>20870.27</v>
      </c>
      <c r="AE22" s="8">
        <v>20870.27</v>
      </c>
      <c r="AF22" s="8">
        <f t="shared" si="2"/>
        <v>-20870.27</v>
      </c>
      <c r="AG22" s="19"/>
    </row>
    <row r="23" spans="2:33" ht="15.75">
      <c r="B23" s="9" t="s">
        <v>47</v>
      </c>
      <c r="C23" s="12" t="s">
        <v>48</v>
      </c>
      <c r="D23" s="12"/>
      <c r="E23" s="12"/>
      <c r="F23" s="10"/>
      <c r="G23" s="12"/>
      <c r="H23" s="12"/>
      <c r="I23" s="12"/>
      <c r="J23" s="12"/>
      <c r="K23" s="12"/>
      <c r="L23" s="12"/>
      <c r="M23" s="12"/>
      <c r="N23" s="12"/>
      <c r="O23" s="8">
        <v>0</v>
      </c>
      <c r="P23" s="8">
        <v>601414</v>
      </c>
      <c r="Q23" s="8">
        <v>0</v>
      </c>
      <c r="R23" s="8">
        <v>601414</v>
      </c>
      <c r="S23" s="8">
        <v>601414</v>
      </c>
      <c r="T23" s="8">
        <v>601414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195020.11</v>
      </c>
      <c r="AA23" s="8">
        <v>195020.11</v>
      </c>
      <c r="AB23" s="8">
        <v>0</v>
      </c>
      <c r="AC23" s="8">
        <v>195020.11</v>
      </c>
      <c r="AD23" s="8">
        <v>195020.11</v>
      </c>
      <c r="AE23" s="8">
        <v>195020.11</v>
      </c>
      <c r="AF23" s="8">
        <f t="shared" si="2"/>
        <v>406393.89</v>
      </c>
      <c r="AG23" s="19">
        <f t="shared" si="3"/>
        <v>32.426932196457017</v>
      </c>
    </row>
    <row r="24" spans="2:33" ht="15.75">
      <c r="B24" s="9" t="s">
        <v>49</v>
      </c>
      <c r="C24" s="12" t="s">
        <v>50</v>
      </c>
      <c r="D24" s="12"/>
      <c r="E24" s="12"/>
      <c r="F24" s="10"/>
      <c r="G24" s="12"/>
      <c r="H24" s="12"/>
      <c r="I24" s="12"/>
      <c r="J24" s="12"/>
      <c r="K24" s="12"/>
      <c r="L24" s="12"/>
      <c r="M24" s="12"/>
      <c r="N24" s="12"/>
      <c r="O24" s="8">
        <v>0</v>
      </c>
      <c r="P24" s="8">
        <v>40000</v>
      </c>
      <c r="Q24" s="8">
        <v>0</v>
      </c>
      <c r="R24" s="8">
        <v>40000</v>
      </c>
      <c r="S24" s="8">
        <v>40000</v>
      </c>
      <c r="T24" s="8">
        <v>40000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13557.06</v>
      </c>
      <c r="AA24" s="8">
        <v>13557.06</v>
      </c>
      <c r="AB24" s="8">
        <v>0</v>
      </c>
      <c r="AC24" s="8">
        <v>13557.06</v>
      </c>
      <c r="AD24" s="8">
        <v>13557.06</v>
      </c>
      <c r="AE24" s="8">
        <v>13557.06</v>
      </c>
      <c r="AF24" s="8">
        <f t="shared" si="2"/>
        <v>26442.940000000002</v>
      </c>
      <c r="AG24" s="19">
        <f t="shared" si="3"/>
        <v>33.892649999999996</v>
      </c>
    </row>
    <row r="25" spans="2:33" ht="63">
      <c r="B25" s="9" t="s">
        <v>51</v>
      </c>
      <c r="C25" s="12" t="s">
        <v>52</v>
      </c>
      <c r="D25" s="12"/>
      <c r="E25" s="12"/>
      <c r="F25" s="10"/>
      <c r="G25" s="12"/>
      <c r="H25" s="12"/>
      <c r="I25" s="12"/>
      <c r="J25" s="12"/>
      <c r="K25" s="12"/>
      <c r="L25" s="12"/>
      <c r="M25" s="12"/>
      <c r="N25" s="12"/>
      <c r="O25" s="8">
        <v>0</v>
      </c>
      <c r="P25" s="8">
        <v>40000</v>
      </c>
      <c r="Q25" s="8">
        <v>0</v>
      </c>
      <c r="R25" s="8">
        <v>40000</v>
      </c>
      <c r="S25" s="8">
        <v>40000</v>
      </c>
      <c r="T25" s="8">
        <v>40000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12505.78</v>
      </c>
      <c r="AA25" s="8">
        <v>12505.78</v>
      </c>
      <c r="AB25" s="8">
        <v>0</v>
      </c>
      <c r="AC25" s="8">
        <v>12505.78</v>
      </c>
      <c r="AD25" s="8">
        <v>12505.78</v>
      </c>
      <c r="AE25" s="8">
        <v>12505.78</v>
      </c>
      <c r="AF25" s="8">
        <f t="shared" si="2"/>
        <v>27494.22</v>
      </c>
      <c r="AG25" s="19">
        <f t="shared" si="3"/>
        <v>31.26445</v>
      </c>
    </row>
    <row r="26" spans="2:33" ht="63">
      <c r="B26" s="9" t="s">
        <v>53</v>
      </c>
      <c r="C26" s="12" t="s">
        <v>54</v>
      </c>
      <c r="D26" s="12"/>
      <c r="E26" s="12"/>
      <c r="F26" s="10"/>
      <c r="G26" s="12"/>
      <c r="H26" s="12"/>
      <c r="I26" s="12"/>
      <c r="J26" s="12"/>
      <c r="K26" s="12"/>
      <c r="L26" s="12"/>
      <c r="M26" s="12"/>
      <c r="N26" s="12"/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1051.28</v>
      </c>
      <c r="AA26" s="8">
        <v>1051.28</v>
      </c>
      <c r="AB26" s="8">
        <v>0</v>
      </c>
      <c r="AC26" s="8">
        <v>1051.28</v>
      </c>
      <c r="AD26" s="8">
        <v>1051.28</v>
      </c>
      <c r="AE26" s="8">
        <v>1051.28</v>
      </c>
      <c r="AF26" s="8">
        <f t="shared" si="2"/>
        <v>-1051.28</v>
      </c>
      <c r="AG26" s="19"/>
    </row>
    <row r="27" spans="2:33" ht="15.75">
      <c r="B27" s="9" t="s">
        <v>55</v>
      </c>
      <c r="C27" s="12" t="s">
        <v>56</v>
      </c>
      <c r="D27" s="12"/>
      <c r="E27" s="12"/>
      <c r="F27" s="10"/>
      <c r="G27" s="12"/>
      <c r="H27" s="12"/>
      <c r="I27" s="12"/>
      <c r="J27" s="12"/>
      <c r="K27" s="12"/>
      <c r="L27" s="12"/>
      <c r="M27" s="12"/>
      <c r="N27" s="12"/>
      <c r="O27" s="8">
        <v>0</v>
      </c>
      <c r="P27" s="8">
        <v>561414</v>
      </c>
      <c r="Q27" s="8">
        <v>0</v>
      </c>
      <c r="R27" s="8">
        <v>561414</v>
      </c>
      <c r="S27" s="8">
        <v>561414</v>
      </c>
      <c r="T27" s="8">
        <v>561414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181463.05</v>
      </c>
      <c r="AA27" s="8">
        <v>181463.05</v>
      </c>
      <c r="AB27" s="8">
        <v>0</v>
      </c>
      <c r="AC27" s="8">
        <v>181463.05</v>
      </c>
      <c r="AD27" s="8">
        <v>181463.05</v>
      </c>
      <c r="AE27" s="8">
        <v>181463.05</v>
      </c>
      <c r="AF27" s="8">
        <f t="shared" si="2"/>
        <v>379950.95</v>
      </c>
      <c r="AG27" s="19">
        <f t="shared" si="3"/>
        <v>32.322501754498461</v>
      </c>
    </row>
    <row r="28" spans="2:33" ht="63">
      <c r="B28" s="9" t="s">
        <v>57</v>
      </c>
      <c r="C28" s="12" t="s">
        <v>58</v>
      </c>
      <c r="D28" s="12"/>
      <c r="E28" s="12"/>
      <c r="F28" s="10"/>
      <c r="G28" s="12"/>
      <c r="H28" s="12"/>
      <c r="I28" s="12"/>
      <c r="J28" s="12"/>
      <c r="K28" s="12"/>
      <c r="L28" s="12"/>
      <c r="M28" s="12"/>
      <c r="N28" s="12"/>
      <c r="O28" s="8">
        <v>0</v>
      </c>
      <c r="P28" s="8">
        <v>35000</v>
      </c>
      <c r="Q28" s="8">
        <v>0</v>
      </c>
      <c r="R28" s="8">
        <v>35000</v>
      </c>
      <c r="S28" s="8">
        <v>35000</v>
      </c>
      <c r="T28" s="8">
        <v>35000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26316.36</v>
      </c>
      <c r="AA28" s="8">
        <v>26316.36</v>
      </c>
      <c r="AB28" s="8">
        <v>0</v>
      </c>
      <c r="AC28" s="8">
        <v>26316.36</v>
      </c>
      <c r="AD28" s="8">
        <v>26316.36</v>
      </c>
      <c r="AE28" s="8">
        <v>26316.36</v>
      </c>
      <c r="AF28" s="8">
        <f t="shared" si="2"/>
        <v>8683.64</v>
      </c>
      <c r="AG28" s="19">
        <f t="shared" si="3"/>
        <v>75.189599999999999</v>
      </c>
    </row>
    <row r="29" spans="2:33" ht="63">
      <c r="B29" s="9" t="s">
        <v>57</v>
      </c>
      <c r="C29" s="12" t="s">
        <v>59</v>
      </c>
      <c r="D29" s="12"/>
      <c r="E29" s="12"/>
      <c r="F29" s="10"/>
      <c r="G29" s="12"/>
      <c r="H29" s="12"/>
      <c r="I29" s="12"/>
      <c r="J29" s="12"/>
      <c r="K29" s="12"/>
      <c r="L29" s="12"/>
      <c r="M29" s="12"/>
      <c r="N29" s="12"/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797.02</v>
      </c>
      <c r="AA29" s="8">
        <v>797.02</v>
      </c>
      <c r="AB29" s="8">
        <v>0</v>
      </c>
      <c r="AC29" s="8">
        <v>797.02</v>
      </c>
      <c r="AD29" s="8">
        <v>797.02</v>
      </c>
      <c r="AE29" s="8">
        <v>797.02</v>
      </c>
      <c r="AF29" s="8">
        <f t="shared" si="2"/>
        <v>-797.02</v>
      </c>
      <c r="AG29" s="19"/>
    </row>
    <row r="30" spans="2:33" ht="63">
      <c r="B30" s="9" t="s">
        <v>60</v>
      </c>
      <c r="C30" s="12" t="s">
        <v>61</v>
      </c>
      <c r="D30" s="12"/>
      <c r="E30" s="12"/>
      <c r="F30" s="10"/>
      <c r="G30" s="12"/>
      <c r="H30" s="12"/>
      <c r="I30" s="12"/>
      <c r="J30" s="12"/>
      <c r="K30" s="12"/>
      <c r="L30" s="12"/>
      <c r="M30" s="12"/>
      <c r="N30" s="12"/>
      <c r="O30" s="8">
        <v>0</v>
      </c>
      <c r="P30" s="8">
        <v>526414</v>
      </c>
      <c r="Q30" s="8">
        <v>0</v>
      </c>
      <c r="R30" s="8">
        <v>526414</v>
      </c>
      <c r="S30" s="8">
        <v>526414</v>
      </c>
      <c r="T30" s="8">
        <v>526414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150105.57999999999</v>
      </c>
      <c r="AA30" s="8">
        <v>150105.57999999999</v>
      </c>
      <c r="AB30" s="8">
        <v>0</v>
      </c>
      <c r="AC30" s="8">
        <v>150105.57999999999</v>
      </c>
      <c r="AD30" s="8">
        <v>150105.57999999999</v>
      </c>
      <c r="AE30" s="8">
        <v>150105.57999999999</v>
      </c>
      <c r="AF30" s="8">
        <f t="shared" si="2"/>
        <v>376308.42000000004</v>
      </c>
      <c r="AG30" s="19">
        <f t="shared" si="3"/>
        <v>28.514739349637352</v>
      </c>
    </row>
    <row r="31" spans="2:33" ht="78.75">
      <c r="B31" s="9" t="s">
        <v>62</v>
      </c>
      <c r="C31" s="12" t="s">
        <v>63</v>
      </c>
      <c r="D31" s="12"/>
      <c r="E31" s="12"/>
      <c r="F31" s="10"/>
      <c r="G31" s="12"/>
      <c r="H31" s="12"/>
      <c r="I31" s="12"/>
      <c r="J31" s="12"/>
      <c r="K31" s="12"/>
      <c r="L31" s="12"/>
      <c r="M31" s="12"/>
      <c r="N31" s="12"/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4244.09</v>
      </c>
      <c r="AA31" s="8">
        <v>4244.09</v>
      </c>
      <c r="AB31" s="8">
        <v>0</v>
      </c>
      <c r="AC31" s="8">
        <v>4244.09</v>
      </c>
      <c r="AD31" s="8">
        <v>4244.09</v>
      </c>
      <c r="AE31" s="8">
        <v>4244.09</v>
      </c>
      <c r="AF31" s="8">
        <f t="shared" si="2"/>
        <v>-4244.09</v>
      </c>
      <c r="AG31" s="19"/>
    </row>
    <row r="32" spans="2:33" ht="47.25">
      <c r="B32" s="9" t="s">
        <v>64</v>
      </c>
      <c r="C32" s="12" t="s">
        <v>65</v>
      </c>
      <c r="D32" s="12"/>
      <c r="E32" s="12"/>
      <c r="F32" s="10"/>
      <c r="G32" s="12"/>
      <c r="H32" s="12"/>
      <c r="I32" s="12"/>
      <c r="J32" s="12"/>
      <c r="K32" s="12"/>
      <c r="L32" s="12"/>
      <c r="M32" s="12"/>
      <c r="N32" s="12"/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74.77</v>
      </c>
      <c r="AA32" s="8">
        <v>74.77</v>
      </c>
      <c r="AB32" s="8">
        <v>0</v>
      </c>
      <c r="AC32" s="8">
        <v>74.77</v>
      </c>
      <c r="AD32" s="8">
        <v>74.77</v>
      </c>
      <c r="AE32" s="8">
        <v>74.77</v>
      </c>
      <c r="AF32" s="8">
        <f t="shared" si="2"/>
        <v>-74.77</v>
      </c>
      <c r="AG32" s="19"/>
    </row>
    <row r="33" spans="2:33" ht="15.75">
      <c r="B33" s="9" t="s">
        <v>66</v>
      </c>
      <c r="C33" s="12" t="s">
        <v>67</v>
      </c>
      <c r="D33" s="12"/>
      <c r="E33" s="12"/>
      <c r="F33" s="10"/>
      <c r="G33" s="12"/>
      <c r="H33" s="12"/>
      <c r="I33" s="12"/>
      <c r="J33" s="12"/>
      <c r="K33" s="12"/>
      <c r="L33" s="12"/>
      <c r="M33" s="12"/>
      <c r="N33" s="12"/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74.77</v>
      </c>
      <c r="AA33" s="8">
        <v>74.77</v>
      </c>
      <c r="AB33" s="8">
        <v>0</v>
      </c>
      <c r="AC33" s="8">
        <v>74.77</v>
      </c>
      <c r="AD33" s="8">
        <v>74.77</v>
      </c>
      <c r="AE33" s="8">
        <v>74.77</v>
      </c>
      <c r="AF33" s="8">
        <f t="shared" si="2"/>
        <v>-74.77</v>
      </c>
      <c r="AG33" s="19"/>
    </row>
    <row r="34" spans="2:33" ht="78.75">
      <c r="B34" s="9" t="s">
        <v>68</v>
      </c>
      <c r="C34" s="12" t="s">
        <v>69</v>
      </c>
      <c r="D34" s="12"/>
      <c r="E34" s="12"/>
      <c r="F34" s="10"/>
      <c r="G34" s="12"/>
      <c r="H34" s="12"/>
      <c r="I34" s="12"/>
      <c r="J34" s="12"/>
      <c r="K34" s="12"/>
      <c r="L34" s="12"/>
      <c r="M34" s="12"/>
      <c r="N34" s="12"/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74.77</v>
      </c>
      <c r="AA34" s="8">
        <v>74.77</v>
      </c>
      <c r="AB34" s="8">
        <v>0</v>
      </c>
      <c r="AC34" s="8">
        <v>74.77</v>
      </c>
      <c r="AD34" s="8">
        <v>74.77</v>
      </c>
      <c r="AE34" s="8">
        <v>74.77</v>
      </c>
      <c r="AF34" s="8">
        <f t="shared" si="2"/>
        <v>-74.77</v>
      </c>
      <c r="AG34" s="19"/>
    </row>
    <row r="35" spans="2:33" ht="15.75">
      <c r="B35" s="9" t="s">
        <v>70</v>
      </c>
      <c r="C35" s="12" t="s">
        <v>71</v>
      </c>
      <c r="D35" s="12"/>
      <c r="E35" s="12"/>
      <c r="F35" s="10"/>
      <c r="G35" s="12"/>
      <c r="H35" s="12"/>
      <c r="I35" s="12"/>
      <c r="J35" s="12"/>
      <c r="K35" s="12"/>
      <c r="L35" s="12"/>
      <c r="M35" s="12"/>
      <c r="N35" s="12"/>
      <c r="O35" s="8">
        <v>0</v>
      </c>
      <c r="P35" s="8">
        <v>29990</v>
      </c>
      <c r="Q35" s="8">
        <v>25010</v>
      </c>
      <c r="R35" s="8">
        <v>55000</v>
      </c>
      <c r="S35" s="8">
        <v>55000</v>
      </c>
      <c r="T35" s="8">
        <v>55000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55000</v>
      </c>
      <c r="AA35" s="8">
        <v>55000</v>
      </c>
      <c r="AB35" s="8">
        <v>0</v>
      </c>
      <c r="AC35" s="8">
        <v>55000</v>
      </c>
      <c r="AD35" s="8">
        <v>55000</v>
      </c>
      <c r="AE35" s="8">
        <v>55000</v>
      </c>
      <c r="AF35" s="8">
        <f t="shared" si="2"/>
        <v>0</v>
      </c>
      <c r="AG35" s="19">
        <f t="shared" si="3"/>
        <v>100</v>
      </c>
    </row>
    <row r="36" spans="2:33" ht="15.75">
      <c r="B36" s="9" t="s">
        <v>72</v>
      </c>
      <c r="C36" s="12" t="s">
        <v>73</v>
      </c>
      <c r="D36" s="12"/>
      <c r="E36" s="12"/>
      <c r="F36" s="10"/>
      <c r="G36" s="12"/>
      <c r="H36" s="12"/>
      <c r="I36" s="12"/>
      <c r="J36" s="12"/>
      <c r="K36" s="12"/>
      <c r="L36" s="12"/>
      <c r="M36" s="12"/>
      <c r="N36" s="12"/>
      <c r="O36" s="8">
        <v>0</v>
      </c>
      <c r="P36" s="8">
        <v>29990</v>
      </c>
      <c r="Q36" s="8">
        <v>25010</v>
      </c>
      <c r="R36" s="8">
        <v>55000</v>
      </c>
      <c r="S36" s="8">
        <v>55000</v>
      </c>
      <c r="T36" s="8">
        <v>55000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55000</v>
      </c>
      <c r="AA36" s="8">
        <v>55000</v>
      </c>
      <c r="AB36" s="8">
        <v>0</v>
      </c>
      <c r="AC36" s="8">
        <v>55000</v>
      </c>
      <c r="AD36" s="8">
        <v>55000</v>
      </c>
      <c r="AE36" s="8">
        <v>55000</v>
      </c>
      <c r="AF36" s="8">
        <f t="shared" si="2"/>
        <v>0</v>
      </c>
      <c r="AG36" s="19">
        <f t="shared" si="3"/>
        <v>100</v>
      </c>
    </row>
    <row r="37" spans="2:33" ht="31.5">
      <c r="B37" s="9" t="s">
        <v>74</v>
      </c>
      <c r="C37" s="12" t="s">
        <v>75</v>
      </c>
      <c r="D37" s="12"/>
      <c r="E37" s="12"/>
      <c r="F37" s="10"/>
      <c r="G37" s="12"/>
      <c r="H37" s="12"/>
      <c r="I37" s="12"/>
      <c r="J37" s="12"/>
      <c r="K37" s="12"/>
      <c r="L37" s="12"/>
      <c r="M37" s="12"/>
      <c r="N37" s="12"/>
      <c r="O37" s="8">
        <v>0</v>
      </c>
      <c r="P37" s="8">
        <v>29990</v>
      </c>
      <c r="Q37" s="8">
        <v>25010</v>
      </c>
      <c r="R37" s="8">
        <v>55000</v>
      </c>
      <c r="S37" s="8">
        <v>55000</v>
      </c>
      <c r="T37" s="8">
        <v>55000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55000</v>
      </c>
      <c r="AA37" s="8">
        <v>55000</v>
      </c>
      <c r="AB37" s="8">
        <v>0</v>
      </c>
      <c r="AC37" s="8">
        <v>55000</v>
      </c>
      <c r="AD37" s="8">
        <v>55000</v>
      </c>
      <c r="AE37" s="8">
        <v>55000</v>
      </c>
      <c r="AF37" s="8">
        <f t="shared" si="2"/>
        <v>0</v>
      </c>
      <c r="AG37" s="19">
        <f t="shared" si="3"/>
        <v>100</v>
      </c>
    </row>
    <row r="38" spans="2:33" ht="15.75">
      <c r="B38" s="16" t="s">
        <v>76</v>
      </c>
      <c r="C38" s="17" t="s">
        <v>77</v>
      </c>
      <c r="D38" s="17"/>
      <c r="E38" s="17"/>
      <c r="F38" s="18"/>
      <c r="G38" s="17"/>
      <c r="H38" s="17"/>
      <c r="I38" s="17"/>
      <c r="J38" s="17"/>
      <c r="K38" s="17"/>
      <c r="L38" s="17"/>
      <c r="M38" s="17"/>
      <c r="N38" s="17"/>
      <c r="O38" s="11">
        <v>0</v>
      </c>
      <c r="P38" s="11">
        <v>3031355</v>
      </c>
      <c r="Q38" s="11">
        <v>1545495.1</v>
      </c>
      <c r="R38" s="11">
        <v>4576850.0999999996</v>
      </c>
      <c r="S38" s="11">
        <v>4576850.0999999996</v>
      </c>
      <c r="T38" s="11">
        <v>4576850.0999999996</v>
      </c>
      <c r="U38" s="11">
        <v>0</v>
      </c>
      <c r="V38" s="11">
        <v>0</v>
      </c>
      <c r="W38" s="11">
        <v>0</v>
      </c>
      <c r="X38" s="11">
        <v>0</v>
      </c>
      <c r="Y38" s="11">
        <v>4730.09</v>
      </c>
      <c r="Z38" s="11">
        <v>3311056.3</v>
      </c>
      <c r="AA38" s="11">
        <v>3306326.21</v>
      </c>
      <c r="AB38" s="11">
        <v>4730.09</v>
      </c>
      <c r="AC38" s="11">
        <v>3311056.3</v>
      </c>
      <c r="AD38" s="11">
        <v>3306326.21</v>
      </c>
      <c r="AE38" s="11">
        <v>3306326.21</v>
      </c>
      <c r="AF38" s="11">
        <f t="shared" si="2"/>
        <v>1270523.8899999997</v>
      </c>
      <c r="AG38" s="20">
        <f t="shared" si="3"/>
        <v>72.240211887210378</v>
      </c>
    </row>
    <row r="39" spans="2:33" ht="47.25">
      <c r="B39" s="9" t="s">
        <v>78</v>
      </c>
      <c r="C39" s="12" t="s">
        <v>79</v>
      </c>
      <c r="D39" s="12"/>
      <c r="E39" s="12"/>
      <c r="F39" s="10"/>
      <c r="G39" s="12"/>
      <c r="H39" s="12"/>
      <c r="I39" s="12"/>
      <c r="J39" s="12"/>
      <c r="K39" s="12"/>
      <c r="L39" s="12"/>
      <c r="M39" s="12"/>
      <c r="N39" s="12"/>
      <c r="O39" s="8">
        <v>0</v>
      </c>
      <c r="P39" s="8">
        <v>3031355</v>
      </c>
      <c r="Q39" s="8">
        <v>1545495.1</v>
      </c>
      <c r="R39" s="8">
        <v>4576850.0999999996</v>
      </c>
      <c r="S39" s="8">
        <v>4576850.0999999996</v>
      </c>
      <c r="T39" s="8">
        <v>4576850.0999999996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3306326.21</v>
      </c>
      <c r="AA39" s="8">
        <v>3306326.21</v>
      </c>
      <c r="AB39" s="8">
        <v>0</v>
      </c>
      <c r="AC39" s="8">
        <v>3306326.21</v>
      </c>
      <c r="AD39" s="8">
        <v>3306326.21</v>
      </c>
      <c r="AE39" s="8">
        <v>3306326.21</v>
      </c>
      <c r="AF39" s="8">
        <f t="shared" si="2"/>
        <v>1270523.8899999997</v>
      </c>
      <c r="AG39" s="19">
        <f t="shared" si="3"/>
        <v>72.240211887210378</v>
      </c>
    </row>
    <row r="40" spans="2:33" ht="31.5">
      <c r="B40" s="9" t="s">
        <v>80</v>
      </c>
      <c r="C40" s="12" t="s">
        <v>81</v>
      </c>
      <c r="D40" s="12"/>
      <c r="E40" s="12"/>
      <c r="F40" s="10"/>
      <c r="G40" s="12"/>
      <c r="H40" s="12"/>
      <c r="I40" s="12"/>
      <c r="J40" s="12"/>
      <c r="K40" s="12"/>
      <c r="L40" s="12"/>
      <c r="M40" s="12"/>
      <c r="N40" s="12"/>
      <c r="O40" s="8">
        <v>0</v>
      </c>
      <c r="P40" s="8">
        <v>1771595</v>
      </c>
      <c r="Q40" s="8">
        <v>0</v>
      </c>
      <c r="R40" s="8">
        <v>1771595</v>
      </c>
      <c r="S40" s="8">
        <v>1771595</v>
      </c>
      <c r="T40" s="8">
        <v>1771595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1328697</v>
      </c>
      <c r="AA40" s="8">
        <v>1328697</v>
      </c>
      <c r="AB40" s="8">
        <v>0</v>
      </c>
      <c r="AC40" s="8">
        <v>1328697</v>
      </c>
      <c r="AD40" s="8">
        <v>1328697</v>
      </c>
      <c r="AE40" s="8">
        <v>1328697</v>
      </c>
      <c r="AF40" s="8">
        <f t="shared" si="2"/>
        <v>442898</v>
      </c>
      <c r="AG40" s="19">
        <f t="shared" si="3"/>
        <v>75.000042334732271</v>
      </c>
    </row>
    <row r="41" spans="2:33" ht="47.25">
      <c r="B41" s="9" t="s">
        <v>82</v>
      </c>
      <c r="C41" s="12" t="s">
        <v>83</v>
      </c>
      <c r="D41" s="12"/>
      <c r="E41" s="12"/>
      <c r="F41" s="10"/>
      <c r="G41" s="12"/>
      <c r="H41" s="12"/>
      <c r="I41" s="12"/>
      <c r="J41" s="12"/>
      <c r="K41" s="12"/>
      <c r="L41" s="12"/>
      <c r="M41" s="12"/>
      <c r="N41" s="12"/>
      <c r="O41" s="8">
        <v>0</v>
      </c>
      <c r="P41" s="8">
        <v>1771595</v>
      </c>
      <c r="Q41" s="8">
        <v>0</v>
      </c>
      <c r="R41" s="8">
        <v>1771595</v>
      </c>
      <c r="S41" s="8">
        <v>1771595</v>
      </c>
      <c r="T41" s="8">
        <v>1771595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1328697</v>
      </c>
      <c r="AA41" s="8">
        <v>1328697</v>
      </c>
      <c r="AB41" s="8">
        <v>0</v>
      </c>
      <c r="AC41" s="8">
        <v>1328697</v>
      </c>
      <c r="AD41" s="8">
        <v>1328697</v>
      </c>
      <c r="AE41" s="8">
        <v>1328697</v>
      </c>
      <c r="AF41" s="8">
        <f t="shared" si="2"/>
        <v>442898</v>
      </c>
      <c r="AG41" s="19">
        <f t="shared" si="3"/>
        <v>75.000042334732271</v>
      </c>
    </row>
    <row r="42" spans="2:33" ht="47.25">
      <c r="B42" s="9" t="s">
        <v>84</v>
      </c>
      <c r="C42" s="12" t="s">
        <v>85</v>
      </c>
      <c r="D42" s="12"/>
      <c r="E42" s="12"/>
      <c r="F42" s="10"/>
      <c r="G42" s="12"/>
      <c r="H42" s="12"/>
      <c r="I42" s="12"/>
      <c r="J42" s="12"/>
      <c r="K42" s="12"/>
      <c r="L42" s="12"/>
      <c r="M42" s="12"/>
      <c r="N42" s="12"/>
      <c r="O42" s="8">
        <v>0</v>
      </c>
      <c r="P42" s="8">
        <v>0</v>
      </c>
      <c r="Q42" s="8">
        <v>988915.9</v>
      </c>
      <c r="R42" s="8">
        <v>988915.9</v>
      </c>
      <c r="S42" s="8">
        <v>988915.9</v>
      </c>
      <c r="T42" s="8">
        <v>988915.9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988915.9</v>
      </c>
      <c r="AA42" s="8">
        <v>988915.9</v>
      </c>
      <c r="AB42" s="8">
        <v>0</v>
      </c>
      <c r="AC42" s="8">
        <v>988915.9</v>
      </c>
      <c r="AD42" s="8">
        <v>988915.9</v>
      </c>
      <c r="AE42" s="8">
        <v>988915.9</v>
      </c>
      <c r="AF42" s="8">
        <f t="shared" si="2"/>
        <v>0</v>
      </c>
      <c r="AG42" s="19">
        <f t="shared" si="3"/>
        <v>100</v>
      </c>
    </row>
    <row r="43" spans="2:33" ht="78.75">
      <c r="B43" s="9" t="s">
        <v>86</v>
      </c>
      <c r="C43" s="12" t="s">
        <v>87</v>
      </c>
      <c r="D43" s="12"/>
      <c r="E43" s="12"/>
      <c r="F43" s="10"/>
      <c r="G43" s="12"/>
      <c r="H43" s="12"/>
      <c r="I43" s="12"/>
      <c r="J43" s="12"/>
      <c r="K43" s="12"/>
      <c r="L43" s="12"/>
      <c r="M43" s="12"/>
      <c r="N43" s="12"/>
      <c r="O43" s="8">
        <v>0</v>
      </c>
      <c r="P43" s="8">
        <v>0</v>
      </c>
      <c r="Q43" s="8">
        <v>988915.9</v>
      </c>
      <c r="R43" s="8">
        <v>988915.9</v>
      </c>
      <c r="S43" s="8">
        <v>988915.9</v>
      </c>
      <c r="T43" s="8">
        <v>988915.9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988915.9</v>
      </c>
      <c r="AA43" s="8">
        <v>988915.9</v>
      </c>
      <c r="AB43" s="8">
        <v>0</v>
      </c>
      <c r="AC43" s="8">
        <v>988915.9</v>
      </c>
      <c r="AD43" s="8">
        <v>988915.9</v>
      </c>
      <c r="AE43" s="8">
        <v>988915.9</v>
      </c>
      <c r="AF43" s="8">
        <f t="shared" si="2"/>
        <v>0</v>
      </c>
      <c r="AG43" s="19">
        <f t="shared" si="3"/>
        <v>100</v>
      </c>
    </row>
    <row r="44" spans="2:33" ht="31.5">
      <c r="B44" s="9" t="s">
        <v>88</v>
      </c>
      <c r="C44" s="12" t="s">
        <v>89</v>
      </c>
      <c r="D44" s="12"/>
      <c r="E44" s="12"/>
      <c r="F44" s="10"/>
      <c r="G44" s="12"/>
      <c r="H44" s="12"/>
      <c r="I44" s="12"/>
      <c r="J44" s="12"/>
      <c r="K44" s="12"/>
      <c r="L44" s="12"/>
      <c r="M44" s="12"/>
      <c r="N44" s="12"/>
      <c r="O44" s="8">
        <v>0</v>
      </c>
      <c r="P44" s="8">
        <v>31400</v>
      </c>
      <c r="Q44" s="8">
        <v>1100</v>
      </c>
      <c r="R44" s="8">
        <v>32500</v>
      </c>
      <c r="S44" s="8">
        <v>32500</v>
      </c>
      <c r="T44" s="8">
        <v>32500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23400</v>
      </c>
      <c r="AA44" s="8">
        <v>23400</v>
      </c>
      <c r="AB44" s="8">
        <v>0</v>
      </c>
      <c r="AC44" s="8">
        <v>23400</v>
      </c>
      <c r="AD44" s="8">
        <v>23400</v>
      </c>
      <c r="AE44" s="8">
        <v>23400</v>
      </c>
      <c r="AF44" s="8">
        <f t="shared" si="2"/>
        <v>9100</v>
      </c>
      <c r="AG44" s="19">
        <f t="shared" si="3"/>
        <v>72</v>
      </c>
    </row>
    <row r="45" spans="2:33" ht="63">
      <c r="B45" s="9" t="s">
        <v>90</v>
      </c>
      <c r="C45" s="12" t="s">
        <v>91</v>
      </c>
      <c r="D45" s="12"/>
      <c r="E45" s="12"/>
      <c r="F45" s="10"/>
      <c r="G45" s="12"/>
      <c r="H45" s="12"/>
      <c r="I45" s="12"/>
      <c r="J45" s="12"/>
      <c r="K45" s="12"/>
      <c r="L45" s="12"/>
      <c r="M45" s="12"/>
      <c r="N45" s="12"/>
      <c r="O45" s="8">
        <v>0</v>
      </c>
      <c r="P45" s="8">
        <v>31400</v>
      </c>
      <c r="Q45" s="8">
        <v>1100</v>
      </c>
      <c r="R45" s="8">
        <v>32500</v>
      </c>
      <c r="S45" s="8">
        <v>32500</v>
      </c>
      <c r="T45" s="8">
        <v>32500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23400</v>
      </c>
      <c r="AA45" s="8">
        <v>23400</v>
      </c>
      <c r="AB45" s="8">
        <v>0</v>
      </c>
      <c r="AC45" s="8">
        <v>23400</v>
      </c>
      <c r="AD45" s="8">
        <v>23400</v>
      </c>
      <c r="AE45" s="8">
        <v>23400</v>
      </c>
      <c r="AF45" s="8">
        <f t="shared" si="2"/>
        <v>9100</v>
      </c>
      <c r="AG45" s="19">
        <f t="shared" si="3"/>
        <v>72</v>
      </c>
    </row>
    <row r="46" spans="2:33" ht="15.75">
      <c r="B46" s="9" t="s">
        <v>92</v>
      </c>
      <c r="C46" s="12" t="s">
        <v>93</v>
      </c>
      <c r="D46" s="12"/>
      <c r="E46" s="12"/>
      <c r="F46" s="10"/>
      <c r="G46" s="12"/>
      <c r="H46" s="12"/>
      <c r="I46" s="12"/>
      <c r="J46" s="12"/>
      <c r="K46" s="12"/>
      <c r="L46" s="12"/>
      <c r="M46" s="12"/>
      <c r="N46" s="12"/>
      <c r="O46" s="8">
        <v>0</v>
      </c>
      <c r="P46" s="8">
        <v>844000</v>
      </c>
      <c r="Q46" s="8">
        <v>305479.2</v>
      </c>
      <c r="R46" s="8">
        <v>1149479.2</v>
      </c>
      <c r="S46" s="8">
        <v>1149479.2</v>
      </c>
      <c r="T46" s="8">
        <v>1149479.2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551228.84</v>
      </c>
      <c r="AA46" s="8">
        <v>551228.84</v>
      </c>
      <c r="AB46" s="8">
        <v>0</v>
      </c>
      <c r="AC46" s="8">
        <v>551228.84</v>
      </c>
      <c r="AD46" s="8">
        <v>551228.84</v>
      </c>
      <c r="AE46" s="8">
        <v>551228.84</v>
      </c>
      <c r="AF46" s="8">
        <f t="shared" si="2"/>
        <v>598250.36</v>
      </c>
      <c r="AG46" s="19">
        <f t="shared" si="3"/>
        <v>47.954659814636052</v>
      </c>
    </row>
    <row r="47" spans="2:33" ht="94.5">
      <c r="B47" s="9" t="s">
        <v>94</v>
      </c>
      <c r="C47" s="12" t="s">
        <v>95</v>
      </c>
      <c r="D47" s="12"/>
      <c r="E47" s="12"/>
      <c r="F47" s="10"/>
      <c r="G47" s="12"/>
      <c r="H47" s="12"/>
      <c r="I47" s="12"/>
      <c r="J47" s="12"/>
      <c r="K47" s="12"/>
      <c r="L47" s="12"/>
      <c r="M47" s="12"/>
      <c r="N47" s="12"/>
      <c r="O47" s="8">
        <v>0</v>
      </c>
      <c r="P47" s="8">
        <v>160000</v>
      </c>
      <c r="Q47" s="8">
        <v>0</v>
      </c>
      <c r="R47" s="8">
        <v>160000</v>
      </c>
      <c r="S47" s="8">
        <v>160000</v>
      </c>
      <c r="T47" s="8">
        <v>160000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134922</v>
      </c>
      <c r="AA47" s="8">
        <v>134922</v>
      </c>
      <c r="AB47" s="8">
        <v>0</v>
      </c>
      <c r="AC47" s="8">
        <v>134922</v>
      </c>
      <c r="AD47" s="8">
        <v>134922</v>
      </c>
      <c r="AE47" s="8">
        <v>134922</v>
      </c>
      <c r="AF47" s="8">
        <f t="shared" si="2"/>
        <v>25078</v>
      </c>
      <c r="AG47" s="19">
        <f t="shared" si="3"/>
        <v>84.326250000000002</v>
      </c>
    </row>
    <row r="48" spans="2:33" ht="94.5">
      <c r="B48" s="9" t="s">
        <v>96</v>
      </c>
      <c r="C48" s="12" t="s">
        <v>97</v>
      </c>
      <c r="D48" s="12"/>
      <c r="E48" s="12"/>
      <c r="F48" s="10"/>
      <c r="G48" s="12"/>
      <c r="H48" s="12"/>
      <c r="I48" s="12"/>
      <c r="J48" s="12"/>
      <c r="K48" s="12"/>
      <c r="L48" s="12"/>
      <c r="M48" s="12"/>
      <c r="N48" s="12"/>
      <c r="O48" s="8">
        <v>0</v>
      </c>
      <c r="P48" s="8">
        <v>364000</v>
      </c>
      <c r="Q48" s="8">
        <v>0</v>
      </c>
      <c r="R48" s="8">
        <v>364000</v>
      </c>
      <c r="S48" s="8">
        <v>364000</v>
      </c>
      <c r="T48" s="8">
        <v>364000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173507.1</v>
      </c>
      <c r="AA48" s="8">
        <v>173507.1</v>
      </c>
      <c r="AB48" s="8">
        <v>0</v>
      </c>
      <c r="AC48" s="8">
        <v>173507.1</v>
      </c>
      <c r="AD48" s="8">
        <v>173507.1</v>
      </c>
      <c r="AE48" s="8">
        <v>173507.1</v>
      </c>
      <c r="AF48" s="8">
        <f t="shared" si="2"/>
        <v>190492.9</v>
      </c>
      <c r="AG48" s="19">
        <f t="shared" si="3"/>
        <v>47.666785714285716</v>
      </c>
    </row>
    <row r="49" spans="2:34" ht="110.25">
      <c r="B49" s="9" t="s">
        <v>98</v>
      </c>
      <c r="C49" s="12" t="s">
        <v>99</v>
      </c>
      <c r="D49" s="12"/>
      <c r="E49" s="12"/>
      <c r="F49" s="10"/>
      <c r="G49" s="12"/>
      <c r="H49" s="12"/>
      <c r="I49" s="12"/>
      <c r="J49" s="12"/>
      <c r="K49" s="12"/>
      <c r="L49" s="12"/>
      <c r="M49" s="12"/>
      <c r="N49" s="12"/>
      <c r="O49" s="8">
        <v>0</v>
      </c>
      <c r="P49" s="8">
        <v>220000</v>
      </c>
      <c r="Q49" s="8">
        <v>305479.2</v>
      </c>
      <c r="R49" s="8">
        <v>525479.19999999995</v>
      </c>
      <c r="S49" s="8">
        <v>525479.19999999995</v>
      </c>
      <c r="T49" s="8">
        <v>525479.19999999995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142800</v>
      </c>
      <c r="AA49" s="8">
        <v>142800</v>
      </c>
      <c r="AB49" s="8">
        <v>0</v>
      </c>
      <c r="AC49" s="8">
        <v>142800</v>
      </c>
      <c r="AD49" s="8">
        <v>142800</v>
      </c>
      <c r="AE49" s="8">
        <v>142800</v>
      </c>
      <c r="AF49" s="8">
        <f t="shared" si="2"/>
        <v>382679.19999999995</v>
      </c>
      <c r="AG49" s="19">
        <f t="shared" si="3"/>
        <v>27.175195516777833</v>
      </c>
    </row>
    <row r="50" spans="2:34" ht="94.5">
      <c r="B50" s="9" t="s">
        <v>100</v>
      </c>
      <c r="C50" s="12" t="s">
        <v>101</v>
      </c>
      <c r="D50" s="12"/>
      <c r="E50" s="12"/>
      <c r="F50" s="10"/>
      <c r="G50" s="12"/>
      <c r="H50" s="12"/>
      <c r="I50" s="12"/>
      <c r="J50" s="12"/>
      <c r="K50" s="12"/>
      <c r="L50" s="12"/>
      <c r="M50" s="12"/>
      <c r="N50" s="12"/>
      <c r="O50" s="8">
        <v>0</v>
      </c>
      <c r="P50" s="8">
        <v>100000</v>
      </c>
      <c r="Q50" s="8">
        <v>0</v>
      </c>
      <c r="R50" s="8">
        <v>100000</v>
      </c>
      <c r="S50" s="8">
        <v>100000</v>
      </c>
      <c r="T50" s="8">
        <v>100000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99999.74</v>
      </c>
      <c r="AA50" s="8">
        <v>99999.74</v>
      </c>
      <c r="AB50" s="8">
        <v>0</v>
      </c>
      <c r="AC50" s="8">
        <v>99999.74</v>
      </c>
      <c r="AD50" s="8">
        <v>99999.74</v>
      </c>
      <c r="AE50" s="8">
        <v>99999.74</v>
      </c>
      <c r="AF50" s="8">
        <f t="shared" si="2"/>
        <v>0.25999999999476131</v>
      </c>
      <c r="AG50" s="19">
        <f t="shared" si="3"/>
        <v>99.999740000000003</v>
      </c>
    </row>
    <row r="51" spans="2:34" ht="15.75">
      <c r="B51" s="9" t="s">
        <v>102</v>
      </c>
      <c r="C51" s="12" t="s">
        <v>103</v>
      </c>
      <c r="D51" s="12"/>
      <c r="E51" s="12"/>
      <c r="F51" s="10"/>
      <c r="G51" s="12"/>
      <c r="H51" s="12"/>
      <c r="I51" s="12"/>
      <c r="J51" s="12"/>
      <c r="K51" s="12"/>
      <c r="L51" s="12"/>
      <c r="M51" s="12"/>
      <c r="N51" s="12"/>
      <c r="O51" s="8">
        <v>0</v>
      </c>
      <c r="P51" s="8">
        <v>234360</v>
      </c>
      <c r="Q51" s="8">
        <v>100000</v>
      </c>
      <c r="R51" s="8">
        <v>334360</v>
      </c>
      <c r="S51" s="8">
        <v>334360</v>
      </c>
      <c r="T51" s="8">
        <v>334360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114084.47</v>
      </c>
      <c r="AA51" s="8">
        <v>114084.47</v>
      </c>
      <c r="AB51" s="8">
        <v>0</v>
      </c>
      <c r="AC51" s="8">
        <v>114084.47</v>
      </c>
      <c r="AD51" s="8">
        <v>114084.47</v>
      </c>
      <c r="AE51" s="8">
        <v>114084.47</v>
      </c>
      <c r="AF51" s="8">
        <f t="shared" si="2"/>
        <v>220275.53</v>
      </c>
      <c r="AG51" s="19">
        <f t="shared" si="3"/>
        <v>34.120250628065556</v>
      </c>
    </row>
    <row r="52" spans="2:34" ht="94.5">
      <c r="B52" s="9" t="s">
        <v>104</v>
      </c>
      <c r="C52" s="12" t="s">
        <v>105</v>
      </c>
      <c r="D52" s="12"/>
      <c r="E52" s="12"/>
      <c r="F52" s="10"/>
      <c r="G52" s="12"/>
      <c r="H52" s="12"/>
      <c r="I52" s="12"/>
      <c r="J52" s="12"/>
      <c r="K52" s="12"/>
      <c r="L52" s="12"/>
      <c r="M52" s="12"/>
      <c r="N52" s="12"/>
      <c r="O52" s="8">
        <v>0</v>
      </c>
      <c r="P52" s="8">
        <v>234360</v>
      </c>
      <c r="Q52" s="8">
        <v>100000</v>
      </c>
      <c r="R52" s="8">
        <v>334360</v>
      </c>
      <c r="S52" s="8">
        <v>334360</v>
      </c>
      <c r="T52" s="8">
        <v>334360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114084.47</v>
      </c>
      <c r="AA52" s="8">
        <v>114084.47</v>
      </c>
      <c r="AB52" s="8">
        <v>0</v>
      </c>
      <c r="AC52" s="8">
        <v>114084.47</v>
      </c>
      <c r="AD52" s="8">
        <v>114084.47</v>
      </c>
      <c r="AE52" s="8">
        <v>114084.47</v>
      </c>
      <c r="AF52" s="8">
        <f t="shared" si="2"/>
        <v>220275.53</v>
      </c>
      <c r="AG52" s="19">
        <f t="shared" si="3"/>
        <v>34.120250628065556</v>
      </c>
    </row>
    <row r="53" spans="2:34" ht="63">
      <c r="B53" s="9" t="s">
        <v>106</v>
      </c>
      <c r="C53" s="12" t="s">
        <v>107</v>
      </c>
      <c r="D53" s="12"/>
      <c r="E53" s="12"/>
      <c r="F53" s="10"/>
      <c r="G53" s="12"/>
      <c r="H53" s="12"/>
      <c r="I53" s="12"/>
      <c r="J53" s="12"/>
      <c r="K53" s="12"/>
      <c r="L53" s="12"/>
      <c r="M53" s="12"/>
      <c r="N53" s="12"/>
      <c r="O53" s="8">
        <v>0</v>
      </c>
      <c r="P53" s="8">
        <v>150000</v>
      </c>
      <c r="Q53" s="8">
        <v>150000</v>
      </c>
      <c r="R53" s="8">
        <v>300000</v>
      </c>
      <c r="S53" s="8">
        <v>300000</v>
      </c>
      <c r="T53" s="8">
        <v>300000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300000</v>
      </c>
      <c r="AA53" s="8">
        <v>300000</v>
      </c>
      <c r="AB53" s="8">
        <v>0</v>
      </c>
      <c r="AC53" s="8">
        <v>300000</v>
      </c>
      <c r="AD53" s="8">
        <v>300000</v>
      </c>
      <c r="AE53" s="8">
        <v>300000</v>
      </c>
      <c r="AF53" s="8">
        <f t="shared" si="2"/>
        <v>0</v>
      </c>
      <c r="AG53" s="19">
        <f t="shared" si="3"/>
        <v>100</v>
      </c>
    </row>
    <row r="54" spans="2:34" ht="63">
      <c r="B54" s="9" t="s">
        <v>108</v>
      </c>
      <c r="C54" s="12" t="s">
        <v>109</v>
      </c>
      <c r="D54" s="12"/>
      <c r="E54" s="12"/>
      <c r="F54" s="10"/>
      <c r="G54" s="12"/>
      <c r="H54" s="12"/>
      <c r="I54" s="12"/>
      <c r="J54" s="12"/>
      <c r="K54" s="12"/>
      <c r="L54" s="12"/>
      <c r="M54" s="12"/>
      <c r="N54" s="12"/>
      <c r="O54" s="8">
        <v>0</v>
      </c>
      <c r="P54" s="8">
        <v>150000</v>
      </c>
      <c r="Q54" s="8">
        <v>150000</v>
      </c>
      <c r="R54" s="8">
        <v>300000</v>
      </c>
      <c r="S54" s="8">
        <v>300000</v>
      </c>
      <c r="T54" s="8">
        <v>300000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300000</v>
      </c>
      <c r="AA54" s="8">
        <v>300000</v>
      </c>
      <c r="AB54" s="8">
        <v>0</v>
      </c>
      <c r="AC54" s="8">
        <v>300000</v>
      </c>
      <c r="AD54" s="8">
        <v>300000</v>
      </c>
      <c r="AE54" s="8">
        <v>300000</v>
      </c>
      <c r="AF54" s="8">
        <f t="shared" si="2"/>
        <v>0</v>
      </c>
      <c r="AG54" s="19">
        <f t="shared" si="3"/>
        <v>100</v>
      </c>
    </row>
    <row r="55" spans="2:34" ht="15.75">
      <c r="B55" s="23" t="s">
        <v>110</v>
      </c>
      <c r="C55" s="24"/>
      <c r="D55" s="24"/>
      <c r="E55" s="24"/>
      <c r="F55" s="24"/>
      <c r="G55" s="24"/>
      <c r="H55" s="24"/>
      <c r="I55" s="24"/>
      <c r="J55" s="13"/>
      <c r="K55" s="13"/>
      <c r="L55" s="13"/>
      <c r="M55" s="13"/>
      <c r="N55" s="13"/>
      <c r="O55" s="13"/>
      <c r="P55" s="14">
        <f>P10+P38</f>
        <v>4101554</v>
      </c>
      <c r="Q55" s="14">
        <v>4101554</v>
      </c>
      <c r="R55" s="14">
        <f t="shared" ref="R55:AA55" si="4">R10+R38</f>
        <v>5672059.0999999996</v>
      </c>
      <c r="S55" s="14">
        <f t="shared" si="4"/>
        <v>5672059.0999999996</v>
      </c>
      <c r="T55" s="14">
        <f t="shared" si="4"/>
        <v>5672059.0999999996</v>
      </c>
      <c r="U55" s="14">
        <f t="shared" si="4"/>
        <v>0</v>
      </c>
      <c r="V55" s="14">
        <f t="shared" si="4"/>
        <v>0</v>
      </c>
      <c r="W55" s="14">
        <f t="shared" si="4"/>
        <v>0</v>
      </c>
      <c r="X55" s="14">
        <f t="shared" si="4"/>
        <v>0</v>
      </c>
      <c r="Y55" s="14">
        <f t="shared" si="4"/>
        <v>4730.09</v>
      </c>
      <c r="Z55" s="14">
        <f t="shared" si="4"/>
        <v>3906461.4099999997</v>
      </c>
      <c r="AA55" s="14">
        <f t="shared" si="4"/>
        <v>3901731.32</v>
      </c>
      <c r="AB55" s="14">
        <v>3901731.32</v>
      </c>
      <c r="AC55" s="14">
        <v>4730.09</v>
      </c>
      <c r="AD55" s="14">
        <v>3906461.41</v>
      </c>
      <c r="AE55" s="14">
        <v>3901731.32</v>
      </c>
      <c r="AF55" s="11">
        <f t="shared" si="2"/>
        <v>1770327.7799999998</v>
      </c>
      <c r="AG55" s="20">
        <f t="shared" si="3"/>
        <v>68.788622459875299</v>
      </c>
      <c r="AH55" s="15">
        <v>0.68788622459875282</v>
      </c>
    </row>
  </sheetData>
  <mergeCells count="33">
    <mergeCell ref="I8:K8"/>
    <mergeCell ref="F8:H8"/>
    <mergeCell ref="A8:A9"/>
    <mergeCell ref="B8:B9"/>
    <mergeCell ref="C8:C9"/>
    <mergeCell ref="D8:D9"/>
    <mergeCell ref="E8:E9"/>
    <mergeCell ref="A1:AK1"/>
    <mergeCell ref="A2:AK2"/>
    <mergeCell ref="A3:AK3"/>
    <mergeCell ref="A4:AK4"/>
    <mergeCell ref="A5:AI5"/>
    <mergeCell ref="AB8:AD8"/>
    <mergeCell ref="M8:M9"/>
    <mergeCell ref="R8:R9"/>
    <mergeCell ref="N8:N9"/>
    <mergeCell ref="S8:S9"/>
    <mergeCell ref="Q8:Q9"/>
    <mergeCell ref="L8:L9"/>
    <mergeCell ref="B55:I55"/>
    <mergeCell ref="A6:AI6"/>
    <mergeCell ref="A7:AK7"/>
    <mergeCell ref="AF8:AG8"/>
    <mergeCell ref="AH8:AI8"/>
    <mergeCell ref="AJ8:AK8"/>
    <mergeCell ref="U8:U9"/>
    <mergeCell ref="T8:T9"/>
    <mergeCell ref="V8:V9"/>
    <mergeCell ref="W8:W9"/>
    <mergeCell ref="X8:X9"/>
    <mergeCell ref="O8:O9"/>
    <mergeCell ref="P8:P9"/>
    <mergeCell ref="Y8:AA8"/>
  </mergeCells>
  <pageMargins left="0.59055118110236227" right="0.19685039370078741" top="0.19685039370078741" bottom="0.19685039370078741" header="0.39370078740157483" footer="0.39370078740157483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Исполнение бюджета&lt;/VariantName&gt;&#10;  &lt;VariantLink&gt;55050277&lt;/VariantLink&gt;&#10;  &lt;ReportCode&gt;BC1F544DCFCB472FB80A275BD1F250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B7F8DF5-B516-4003-841E-4776C0F81B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IZNOSKI29\User</dc:creator>
  <cp:lastModifiedBy>usersh</cp:lastModifiedBy>
  <cp:lastPrinted>2022-10-07T08:57:42Z</cp:lastPrinted>
  <dcterms:created xsi:type="dcterms:W3CDTF">2022-05-06T07:10:13Z</dcterms:created>
  <dcterms:modified xsi:type="dcterms:W3CDTF">2022-10-10T05:43:24Z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Исполнение бюджета(18).xlsx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21.2.2622.1370239887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user_8_4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